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D:\PREGLED NEKRETNINA 2024. I 2025\Poglavlja 2024\za web\"/>
    </mc:Choice>
  </mc:AlternateContent>
  <xr:revisionPtr revIDLastSave="0" documentId="8_{9F7128D2-0193-41DE-9211-287FFA48E8C8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2024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8" i="5" l="1"/>
  <c r="F48" i="5"/>
  <c r="E48" i="5"/>
  <c r="G39" i="5"/>
  <c r="H39" i="5" s="1"/>
  <c r="G41" i="5"/>
  <c r="H41" i="5" s="1"/>
  <c r="G47" i="5" l="1"/>
  <c r="G46" i="5"/>
  <c r="G45" i="5"/>
  <c r="G44" i="5"/>
  <c r="G43" i="5"/>
  <c r="G42" i="5"/>
  <c r="G40" i="5"/>
  <c r="G38" i="5"/>
  <c r="G37" i="5"/>
  <c r="G36" i="5"/>
  <c r="G35" i="5"/>
  <c r="G34" i="5"/>
  <c r="G33" i="5"/>
  <c r="G32" i="5"/>
  <c r="G31" i="5"/>
  <c r="G30" i="5"/>
  <c r="G29" i="5"/>
  <c r="G28" i="5"/>
  <c r="G27" i="5"/>
  <c r="G26" i="5"/>
  <c r="G25" i="5"/>
  <c r="G24" i="5"/>
  <c r="G23" i="5"/>
  <c r="G22" i="5"/>
  <c r="G21" i="5"/>
  <c r="G19" i="5"/>
  <c r="G18" i="5"/>
  <c r="G14" i="5"/>
  <c r="G13" i="5"/>
  <c r="G12" i="5"/>
  <c r="G11" i="5"/>
  <c r="G9" i="5" l="1"/>
  <c r="H47" i="5"/>
  <c r="H46" i="5"/>
  <c r="H45" i="5"/>
  <c r="H44" i="5"/>
  <c r="H43" i="5"/>
  <c r="H42" i="5"/>
  <c r="H40" i="5"/>
  <c r="H38" i="5"/>
  <c r="H37" i="5"/>
  <c r="H36" i="5"/>
  <c r="H35" i="5"/>
  <c r="H34" i="5"/>
  <c r="H33" i="5"/>
  <c r="H32" i="5"/>
  <c r="H31" i="5"/>
  <c r="H30" i="5"/>
  <c r="H29" i="5"/>
  <c r="H28" i="5"/>
  <c r="H27" i="5"/>
  <c r="H26" i="5"/>
  <c r="H25" i="5"/>
  <c r="H24" i="5"/>
  <c r="H23" i="5"/>
  <c r="H22" i="5"/>
  <c r="H21" i="5"/>
  <c r="H19" i="5"/>
  <c r="H18" i="5"/>
  <c r="H14" i="5"/>
  <c r="H13" i="5"/>
  <c r="H12" i="5"/>
  <c r="H11" i="5"/>
  <c r="G7" i="5"/>
  <c r="H7" i="5" s="1"/>
  <c r="G5" i="5"/>
  <c r="H5" i="5" s="1"/>
  <c r="G6" i="5"/>
  <c r="H6" i="5" s="1"/>
  <c r="G3" i="5"/>
  <c r="H3" i="5" s="1"/>
  <c r="H48" i="5" l="1"/>
  <c r="H9" i="5"/>
  <c r="D48" i="5" l="1"/>
</calcChain>
</file>

<file path=xl/sharedStrings.xml><?xml version="1.0" encoding="utf-8"?>
<sst xmlns="http://schemas.openxmlformats.org/spreadsheetml/2006/main" count="130" uniqueCount="59">
  <si>
    <t xml:space="preserve">Procijenjene vrijednosti zaprimljenih elaborata prije i nakon ispravka ili dopune </t>
  </si>
  <si>
    <t>Godina</t>
  </si>
  <si>
    <t>Ukupan broj elaborata vraćenih na ispravak ili dopunu</t>
  </si>
  <si>
    <t>Bjelovarsko-bilogorska županija</t>
  </si>
  <si>
    <t>Brodsko-posavska županija</t>
  </si>
  <si>
    <t>Dubrovačko-neretvanska županija</t>
  </si>
  <si>
    <t>Karlovačka županija</t>
  </si>
  <si>
    <t>Koprivničko-križevačka županija</t>
  </si>
  <si>
    <t>Krapinsko-zagorska županija</t>
  </si>
  <si>
    <t>Ličko-senjska županija</t>
  </si>
  <si>
    <t>Međimurska županija</t>
  </si>
  <si>
    <t>Osječko-baranjska županija</t>
  </si>
  <si>
    <t>Požeško-slavonska županija</t>
  </si>
  <si>
    <t>Primorsko-goranska županija</t>
  </si>
  <si>
    <t>Sisačko-moslavačka županija</t>
  </si>
  <si>
    <t>Splitsko-dalmatinska županija</t>
  </si>
  <si>
    <t>Varaždinska županija</t>
  </si>
  <si>
    <t>Virovitičko-podravska županija</t>
  </si>
  <si>
    <t>Vukovarsko-srijemska županija</t>
  </si>
  <si>
    <t>Zadarska županija</t>
  </si>
  <si>
    <t>Zagrebačka županija</t>
  </si>
  <si>
    <t>Grad Zagreb</t>
  </si>
  <si>
    <t>Grad Rijeka</t>
  </si>
  <si>
    <t>Grad Osijek</t>
  </si>
  <si>
    <t>Grad Zadar</t>
  </si>
  <si>
    <t>Grad Velika Gorica</t>
  </si>
  <si>
    <t>Grad Slavonski Brod</t>
  </si>
  <si>
    <t>Grad Karlovac</t>
  </si>
  <si>
    <t>Grad Sisak</t>
  </si>
  <si>
    <t>Grad Varaždin</t>
  </si>
  <si>
    <t>Grad Šibenik</t>
  </si>
  <si>
    <t>Grad Dubrovnik</t>
  </si>
  <si>
    <t>Grad Bjelovar</t>
  </si>
  <si>
    <t>Grad Kaštela</t>
  </si>
  <si>
    <t>Grad Samobor</t>
  </si>
  <si>
    <t>Grad Vinkovci</t>
  </si>
  <si>
    <t>Grad Koprivnica</t>
  </si>
  <si>
    <t>Grad Vukovar</t>
  </si>
  <si>
    <t>Grad Požega</t>
  </si>
  <si>
    <t>Grad Virovitica</t>
  </si>
  <si>
    <t>Grad Gospić</t>
  </si>
  <si>
    <t xml:space="preserve">Grad Čakovec </t>
  </si>
  <si>
    <t xml:space="preserve">Grad Krapina </t>
  </si>
  <si>
    <t>Ukupan broj elaborata za koje je poznata procijenjena vrijednost prije i nakon ispravke ili dopune</t>
  </si>
  <si>
    <t>Grad Pula</t>
  </si>
  <si>
    <t>Ukupna procijenjena vrijednost elaborata prije ispravke ili dopune (u eurima)*</t>
  </si>
  <si>
    <t>Razlika procijenjenih vrijednosti prije i nakon ispravka ili dopune (u u eurima)</t>
  </si>
  <si>
    <t>Grad Split</t>
  </si>
  <si>
    <t xml:space="preserve">*vrijednost se odnosi na elaborate koji su vraćeni na dopunu i na koje je nakon dopune dano pozitivno mišljenje. </t>
  </si>
  <si>
    <t xml:space="preserve">**vrijednost ukupno se odnosi na zbroj apsolutnih iznosa razlika procijenjenih vrijednosti prije i nakon ispravka ili dopune. </t>
  </si>
  <si>
    <t>Ukupna procijenjena vrijednost potvrđenih elaborata nakon ispravka ili dopune (u eurima)*</t>
  </si>
  <si>
    <t>Istarska županija u 2023 zajedničko povjerenstvo sa Pazinom</t>
  </si>
  <si>
    <t>Šibensko-kninska županija</t>
  </si>
  <si>
    <t>Grad Pazin- u 2023 zajedničko povj.sa istarskom ž. te nemaju podatke</t>
  </si>
  <si>
    <t>2024.</t>
  </si>
  <si>
    <t>Županija/veliki grad</t>
  </si>
  <si>
    <t>Apsolutna vrijednost razlika procijenjenih vrijednosti prije i nakon ispravka ili dopune (u u eurima)**</t>
  </si>
  <si>
    <t>n.d.</t>
  </si>
  <si>
    <t>n.d. - nije dostupan podatak.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</si>
</sst>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9"/>
      <color theme="1"/>
      <name val="Calibri"/>
      <family val="2"/>
      <scheme val="minor"/>
    </font>
    <font>
      <sz val="9"/>
      <name val="Arial"/>
      <family val="2"/>
      <charset val="238"/>
    </font>
    <font>
      <sz val="9"/>
      <name val="Calibri"/>
      <family val="2"/>
      <scheme val="minor"/>
    </font>
    <font>
      <b/>
      <sz val="9"/>
      <color theme="4" tint="-0.499984740745262"/>
      <name val="Arial"/>
      <family val="2"/>
      <charset val="238"/>
    </font>
    <font>
      <sz val="9"/>
      <color theme="4" tint="-0.499984740745262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4" fontId="2" fillId="0" borderId="0" xfId="0" applyNumberFormat="1" applyFont="1" applyAlignment="1">
      <alignment horizontal="center"/>
    </xf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0" xfId="0" applyFont="1"/>
    <xf numFmtId="3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4" fontId="3" fillId="0" borderId="0" xfId="0" applyNumberFormat="1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0" xfId="0" applyFont="1"/>
    <xf numFmtId="0" fontId="7" fillId="0" borderId="0" xfId="0" applyFont="1"/>
    <xf numFmtId="0" fontId="8" fillId="2" borderId="0" xfId="0" applyFont="1" applyFill="1" applyAlignment="1">
      <alignment horizontal="center" vertical="center"/>
    </xf>
    <xf numFmtId="2" fontId="8" fillId="2" borderId="0" xfId="0" applyNumberFormat="1" applyFont="1" applyFill="1" applyAlignment="1">
      <alignment horizontal="center" vertical="center" wrapText="1"/>
    </xf>
    <xf numFmtId="0" fontId="4" fillId="3" borderId="0" xfId="0" applyFont="1" applyFill="1"/>
    <xf numFmtId="0" fontId="0" fillId="3" borderId="0" xfId="0" applyFill="1"/>
    <xf numFmtId="0" fontId="5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8D2595-FEC7-4319-A53F-87D30FEAD772}">
  <dimension ref="A1:AI54"/>
  <sheetViews>
    <sheetView tabSelected="1" topLeftCell="A33" zoomScale="130" zoomScaleNormal="130" workbookViewId="0">
      <selection activeCell="A2" sqref="A2"/>
    </sheetView>
  </sheetViews>
  <sheetFormatPr defaultRowHeight="15" x14ac:dyDescent="0.25"/>
  <cols>
    <col min="1" max="1" width="65.42578125" style="3" customWidth="1"/>
    <col min="2" max="2" width="12.7109375" style="4" customWidth="1"/>
    <col min="3" max="3" width="30.140625" style="4" hidden="1" customWidth="1"/>
    <col min="4" max="4" width="20.28515625" style="3" customWidth="1"/>
    <col min="5" max="5" width="23.7109375" style="3" customWidth="1"/>
    <col min="6" max="6" width="20.5703125" style="3" customWidth="1"/>
    <col min="7" max="7" width="24.7109375" style="3" customWidth="1"/>
    <col min="8" max="8" width="16.5703125" style="5" customWidth="1"/>
    <col min="9" max="34" width="9.140625" style="5"/>
  </cols>
  <sheetData>
    <row r="1" spans="1:8" x14ac:dyDescent="0.25">
      <c r="A1" s="12" t="s">
        <v>0</v>
      </c>
    </row>
    <row r="2" spans="1:8" ht="72" customHeight="1" x14ac:dyDescent="0.25">
      <c r="A2" s="13" t="s">
        <v>55</v>
      </c>
      <c r="B2" s="13" t="s">
        <v>1</v>
      </c>
      <c r="C2" s="13"/>
      <c r="D2" s="14" t="s">
        <v>2</v>
      </c>
      <c r="E2" s="14" t="s">
        <v>45</v>
      </c>
      <c r="F2" s="14" t="s">
        <v>50</v>
      </c>
      <c r="G2" s="14" t="s">
        <v>46</v>
      </c>
      <c r="H2" s="14" t="s">
        <v>56</v>
      </c>
    </row>
    <row r="3" spans="1:8" x14ac:dyDescent="0.25">
      <c r="A3" s="3" t="s">
        <v>3</v>
      </c>
      <c r="B3" s="4" t="s">
        <v>54</v>
      </c>
      <c r="D3" s="4">
        <v>23</v>
      </c>
      <c r="E3" s="1">
        <v>220.69</v>
      </c>
      <c r="F3" s="1">
        <v>245.71</v>
      </c>
      <c r="G3" s="1">
        <f>F3-E3</f>
        <v>25.02000000000001</v>
      </c>
      <c r="H3" s="1">
        <f>ABS(G3)</f>
        <v>25.02000000000001</v>
      </c>
    </row>
    <row r="4" spans="1:8" x14ac:dyDescent="0.25">
      <c r="A4" s="3" t="s">
        <v>4</v>
      </c>
      <c r="B4" s="4" t="s">
        <v>54</v>
      </c>
      <c r="D4" s="4">
        <v>87</v>
      </c>
      <c r="E4" s="17" t="s">
        <v>57</v>
      </c>
      <c r="F4" s="17" t="s">
        <v>57</v>
      </c>
      <c r="G4" s="17" t="s">
        <v>57</v>
      </c>
      <c r="H4" s="17" t="s">
        <v>57</v>
      </c>
    </row>
    <row r="5" spans="1:8" x14ac:dyDescent="0.25">
      <c r="A5" s="3" t="s">
        <v>5</v>
      </c>
      <c r="B5" s="4" t="s">
        <v>54</v>
      </c>
      <c r="D5" s="4">
        <v>139</v>
      </c>
      <c r="E5" s="1">
        <v>1013900</v>
      </c>
      <c r="F5" s="1">
        <v>1113456</v>
      </c>
      <c r="G5" s="1">
        <f>F5-E5</f>
        <v>99556</v>
      </c>
      <c r="H5" s="1">
        <f t="shared" ref="H5:H47" si="0">ABS(G5)</f>
        <v>99556</v>
      </c>
    </row>
    <row r="6" spans="1:8" x14ac:dyDescent="0.25">
      <c r="A6" s="3" t="s">
        <v>51</v>
      </c>
      <c r="B6" s="4" t="s">
        <v>54</v>
      </c>
      <c r="D6" s="4">
        <v>217</v>
      </c>
      <c r="E6" s="1">
        <v>14426595.58</v>
      </c>
      <c r="F6" s="1">
        <v>14464747.57</v>
      </c>
      <c r="G6" s="1">
        <f>F6-E6</f>
        <v>38151.990000000224</v>
      </c>
      <c r="H6" s="1">
        <f t="shared" si="0"/>
        <v>38151.990000000224</v>
      </c>
    </row>
    <row r="7" spans="1:8" x14ac:dyDescent="0.25">
      <c r="A7" s="3" t="s">
        <v>6</v>
      </c>
      <c r="B7" s="4" t="s">
        <v>54</v>
      </c>
      <c r="D7" s="4">
        <v>26</v>
      </c>
      <c r="E7" s="1">
        <v>493771.86</v>
      </c>
      <c r="F7" s="1">
        <v>291815.38</v>
      </c>
      <c r="G7" s="1">
        <f>F7-E7</f>
        <v>-201956.47999999998</v>
      </c>
      <c r="H7" s="1">
        <f t="shared" si="0"/>
        <v>201956.47999999998</v>
      </c>
    </row>
    <row r="8" spans="1:8" x14ac:dyDescent="0.25">
      <c r="A8" s="3" t="s">
        <v>7</v>
      </c>
      <c r="B8" s="4" t="s">
        <v>54</v>
      </c>
      <c r="D8" s="4">
        <v>0</v>
      </c>
      <c r="E8" s="17" t="s">
        <v>57</v>
      </c>
      <c r="F8" s="17" t="s">
        <v>57</v>
      </c>
      <c r="G8" s="17" t="s">
        <v>57</v>
      </c>
      <c r="H8" s="17" t="s">
        <v>57</v>
      </c>
    </row>
    <row r="9" spans="1:8" x14ac:dyDescent="0.25">
      <c r="A9" s="3" t="s">
        <v>8</v>
      </c>
      <c r="B9" s="4" t="s">
        <v>54</v>
      </c>
      <c r="D9" s="4">
        <v>4</v>
      </c>
      <c r="E9" s="1">
        <v>18570</v>
      </c>
      <c r="F9" s="1">
        <v>19300</v>
      </c>
      <c r="G9" s="1">
        <f>F9-E9</f>
        <v>730</v>
      </c>
      <c r="H9" s="1">
        <f t="shared" si="0"/>
        <v>730</v>
      </c>
    </row>
    <row r="10" spans="1:8" x14ac:dyDescent="0.25">
      <c r="A10" s="3" t="s">
        <v>9</v>
      </c>
      <c r="B10" s="4" t="s">
        <v>54</v>
      </c>
      <c r="D10" s="4">
        <v>2</v>
      </c>
      <c r="E10" s="17" t="s">
        <v>57</v>
      </c>
      <c r="F10" s="17" t="s">
        <v>57</v>
      </c>
      <c r="G10" s="17" t="s">
        <v>57</v>
      </c>
      <c r="H10" s="17" t="s">
        <v>57</v>
      </c>
    </row>
    <row r="11" spans="1:8" x14ac:dyDescent="0.25">
      <c r="A11" s="3" t="s">
        <v>10</v>
      </c>
      <c r="B11" s="4" t="s">
        <v>54</v>
      </c>
      <c r="D11" s="4">
        <v>10</v>
      </c>
      <c r="E11" s="1">
        <v>299310</v>
      </c>
      <c r="F11" s="1">
        <v>298290</v>
      </c>
      <c r="G11" s="1">
        <f>F11-E11</f>
        <v>-1020</v>
      </c>
      <c r="H11" s="1">
        <f t="shared" si="0"/>
        <v>1020</v>
      </c>
    </row>
    <row r="12" spans="1:8" x14ac:dyDescent="0.25">
      <c r="A12" s="3" t="s">
        <v>11</v>
      </c>
      <c r="B12" s="4" t="s">
        <v>54</v>
      </c>
      <c r="D12" s="4">
        <v>18</v>
      </c>
      <c r="E12" s="1">
        <v>1623363</v>
      </c>
      <c r="F12" s="1">
        <v>1521157</v>
      </c>
      <c r="G12" s="1">
        <f>F12-E12</f>
        <v>-102206</v>
      </c>
      <c r="H12" s="1">
        <f t="shared" si="0"/>
        <v>102206</v>
      </c>
    </row>
    <row r="13" spans="1:8" x14ac:dyDescent="0.25">
      <c r="A13" s="3" t="s">
        <v>12</v>
      </c>
      <c r="B13" s="4" t="s">
        <v>54</v>
      </c>
      <c r="D13" s="4">
        <v>6</v>
      </c>
      <c r="E13" s="1">
        <v>13320</v>
      </c>
      <c r="F13" s="1">
        <v>24503</v>
      </c>
      <c r="G13" s="1">
        <f t="shared" ref="G13:G47" si="1">F13-E13</f>
        <v>11183</v>
      </c>
      <c r="H13" s="1">
        <f t="shared" si="0"/>
        <v>11183</v>
      </c>
    </row>
    <row r="14" spans="1:8" x14ac:dyDescent="0.25">
      <c r="A14" s="3" t="s">
        <v>13</v>
      </c>
      <c r="B14" s="4" t="s">
        <v>54</v>
      </c>
      <c r="D14" s="4">
        <v>82</v>
      </c>
      <c r="E14" s="1">
        <v>9639350.8000000007</v>
      </c>
      <c r="F14" s="1">
        <v>8679349</v>
      </c>
      <c r="G14" s="1">
        <f t="shared" si="1"/>
        <v>-960001.80000000075</v>
      </c>
      <c r="H14" s="1">
        <f t="shared" si="0"/>
        <v>960001.80000000075</v>
      </c>
    </row>
    <row r="15" spans="1:8" x14ac:dyDescent="0.25">
      <c r="A15" s="3" t="s">
        <v>14</v>
      </c>
      <c r="B15" s="4" t="s">
        <v>54</v>
      </c>
      <c r="D15" s="4">
        <v>54</v>
      </c>
      <c r="E15" s="17" t="s">
        <v>57</v>
      </c>
      <c r="F15" s="17" t="s">
        <v>57</v>
      </c>
      <c r="G15" s="17" t="s">
        <v>57</v>
      </c>
      <c r="H15" s="17" t="s">
        <v>57</v>
      </c>
    </row>
    <row r="16" spans="1:8" x14ac:dyDescent="0.25">
      <c r="A16" s="3" t="s">
        <v>15</v>
      </c>
      <c r="B16" s="4" t="s">
        <v>54</v>
      </c>
      <c r="D16" s="4">
        <v>56</v>
      </c>
      <c r="E16" s="17" t="s">
        <v>57</v>
      </c>
      <c r="F16" s="17" t="s">
        <v>57</v>
      </c>
      <c r="G16" s="17" t="s">
        <v>57</v>
      </c>
      <c r="H16" s="17" t="s">
        <v>57</v>
      </c>
    </row>
    <row r="17" spans="1:34" x14ac:dyDescent="0.25">
      <c r="A17" s="3" t="s">
        <v>52</v>
      </c>
      <c r="B17" s="4" t="s">
        <v>54</v>
      </c>
      <c r="D17" s="4">
        <v>0</v>
      </c>
      <c r="E17" s="17" t="s">
        <v>57</v>
      </c>
      <c r="F17" s="17" t="s">
        <v>57</v>
      </c>
      <c r="G17" s="17" t="s">
        <v>57</v>
      </c>
      <c r="H17" s="17" t="s">
        <v>57</v>
      </c>
    </row>
    <row r="18" spans="1:34" s="16" customFormat="1" x14ac:dyDescent="0.25">
      <c r="A18" s="3" t="s">
        <v>16</v>
      </c>
      <c r="B18" s="4" t="s">
        <v>54</v>
      </c>
      <c r="C18" s="4"/>
      <c r="D18" s="4">
        <v>5</v>
      </c>
      <c r="E18" s="1">
        <v>2525213</v>
      </c>
      <c r="F18" s="1">
        <v>2541824</v>
      </c>
      <c r="G18" s="1">
        <f t="shared" si="1"/>
        <v>16611</v>
      </c>
      <c r="H18" s="1">
        <f t="shared" si="0"/>
        <v>16611</v>
      </c>
      <c r="I18" s="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</row>
    <row r="19" spans="1:34" x14ac:dyDescent="0.25">
      <c r="A19" s="3" t="s">
        <v>17</v>
      </c>
      <c r="B19" s="4" t="s">
        <v>54</v>
      </c>
      <c r="D19" s="4">
        <v>1</v>
      </c>
      <c r="E19" s="1">
        <v>3088000</v>
      </c>
      <c r="F19" s="1">
        <v>3088000</v>
      </c>
      <c r="G19" s="1">
        <f t="shared" si="1"/>
        <v>0</v>
      </c>
      <c r="H19" s="1">
        <f t="shared" si="0"/>
        <v>0</v>
      </c>
    </row>
    <row r="20" spans="1:34" x14ac:dyDescent="0.25">
      <c r="A20" s="3" t="s">
        <v>18</v>
      </c>
      <c r="B20" s="4" t="s">
        <v>54</v>
      </c>
      <c r="D20" s="4">
        <v>0</v>
      </c>
      <c r="E20" s="17" t="s">
        <v>57</v>
      </c>
      <c r="F20" s="17" t="s">
        <v>57</v>
      </c>
      <c r="G20" s="17" t="s">
        <v>57</v>
      </c>
      <c r="H20" s="17" t="s">
        <v>57</v>
      </c>
    </row>
    <row r="21" spans="1:34" x14ac:dyDescent="0.25">
      <c r="A21" s="3" t="s">
        <v>19</v>
      </c>
      <c r="B21" s="4" t="s">
        <v>54</v>
      </c>
      <c r="D21" s="4">
        <v>31</v>
      </c>
      <c r="E21" s="1">
        <v>34567361</v>
      </c>
      <c r="F21" s="1">
        <v>33978978</v>
      </c>
      <c r="G21" s="1">
        <f t="shared" si="1"/>
        <v>-588383</v>
      </c>
      <c r="H21" s="1">
        <f t="shared" si="0"/>
        <v>588383</v>
      </c>
    </row>
    <row r="22" spans="1:34" x14ac:dyDescent="0.25">
      <c r="A22" s="3" t="s">
        <v>20</v>
      </c>
      <c r="B22" s="4" t="s">
        <v>54</v>
      </c>
      <c r="D22" s="4">
        <v>20</v>
      </c>
      <c r="E22" s="1">
        <v>208546</v>
      </c>
      <c r="F22" s="1">
        <v>67878</v>
      </c>
      <c r="G22" s="1">
        <f t="shared" si="1"/>
        <v>-140668</v>
      </c>
      <c r="H22" s="1">
        <f t="shared" si="0"/>
        <v>140668</v>
      </c>
    </row>
    <row r="23" spans="1:34" s="5" customFormat="1" ht="12" x14ac:dyDescent="0.2">
      <c r="A23" s="3" t="s">
        <v>21</v>
      </c>
      <c r="B23" s="4" t="s">
        <v>54</v>
      </c>
      <c r="C23" s="4"/>
      <c r="D23" s="4">
        <v>121</v>
      </c>
      <c r="E23" s="1">
        <v>259092163</v>
      </c>
      <c r="F23" s="1">
        <v>253957308</v>
      </c>
      <c r="G23" s="1">
        <f t="shared" si="1"/>
        <v>-5134855</v>
      </c>
      <c r="H23" s="1">
        <f t="shared" si="0"/>
        <v>5134855</v>
      </c>
    </row>
    <row r="24" spans="1:34" x14ac:dyDescent="0.25">
      <c r="A24" s="3" t="s">
        <v>22</v>
      </c>
      <c r="B24" s="4" t="s">
        <v>54</v>
      </c>
      <c r="D24" s="4">
        <v>23</v>
      </c>
      <c r="E24" s="1">
        <v>408917</v>
      </c>
      <c r="F24" s="1">
        <v>470020</v>
      </c>
      <c r="G24" s="1">
        <f t="shared" si="1"/>
        <v>61103</v>
      </c>
      <c r="H24" s="1">
        <f t="shared" si="0"/>
        <v>61103</v>
      </c>
    </row>
    <row r="25" spans="1:34" s="16" customFormat="1" x14ac:dyDescent="0.25">
      <c r="A25" s="3" t="s">
        <v>23</v>
      </c>
      <c r="B25" s="4" t="s">
        <v>54</v>
      </c>
      <c r="C25" s="4"/>
      <c r="D25" s="4">
        <v>10</v>
      </c>
      <c r="E25" s="1">
        <v>16941767.940000001</v>
      </c>
      <c r="F25" s="1">
        <v>17049916.420000002</v>
      </c>
      <c r="G25" s="1">
        <f t="shared" si="1"/>
        <v>108148.48000000045</v>
      </c>
      <c r="H25" s="1">
        <f t="shared" si="0"/>
        <v>108148.48000000045</v>
      </c>
      <c r="I25" s="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</row>
    <row r="26" spans="1:34" x14ac:dyDescent="0.25">
      <c r="A26" s="3" t="s">
        <v>24</v>
      </c>
      <c r="B26" s="4" t="s">
        <v>54</v>
      </c>
      <c r="D26" s="4">
        <v>31</v>
      </c>
      <c r="E26" s="1">
        <v>34567361</v>
      </c>
      <c r="F26" s="1">
        <v>33978978</v>
      </c>
      <c r="G26" s="1">
        <f t="shared" si="1"/>
        <v>-588383</v>
      </c>
      <c r="H26" s="1">
        <f t="shared" si="0"/>
        <v>588383</v>
      </c>
    </row>
    <row r="27" spans="1:34" x14ac:dyDescent="0.25">
      <c r="A27" s="3" t="s">
        <v>25</v>
      </c>
      <c r="B27" s="4" t="s">
        <v>54</v>
      </c>
      <c r="D27" s="4">
        <v>0</v>
      </c>
      <c r="E27" s="1">
        <v>0</v>
      </c>
      <c r="F27" s="1">
        <v>0</v>
      </c>
      <c r="G27" s="1">
        <f t="shared" si="1"/>
        <v>0</v>
      </c>
      <c r="H27" s="1">
        <f t="shared" si="0"/>
        <v>0</v>
      </c>
    </row>
    <row r="28" spans="1:34" x14ac:dyDescent="0.25">
      <c r="A28" s="3" t="s">
        <v>26</v>
      </c>
      <c r="B28" s="4" t="s">
        <v>54</v>
      </c>
      <c r="D28" s="4">
        <v>2</v>
      </c>
      <c r="E28" s="1">
        <v>275700</v>
      </c>
      <c r="F28" s="1">
        <v>311000</v>
      </c>
      <c r="G28" s="1">
        <f t="shared" si="1"/>
        <v>35300</v>
      </c>
      <c r="H28" s="1">
        <f t="shared" si="0"/>
        <v>35300</v>
      </c>
    </row>
    <row r="29" spans="1:34" x14ac:dyDescent="0.25">
      <c r="A29" s="3" t="s">
        <v>27</v>
      </c>
      <c r="B29" s="4" t="s">
        <v>54</v>
      </c>
      <c r="D29" s="4">
        <v>26</v>
      </c>
      <c r="E29" s="1">
        <v>493771.86</v>
      </c>
      <c r="F29" s="1">
        <v>291815.38</v>
      </c>
      <c r="G29" s="1">
        <f t="shared" si="1"/>
        <v>-201956.47999999998</v>
      </c>
      <c r="H29" s="1">
        <f t="shared" si="0"/>
        <v>201956.47999999998</v>
      </c>
    </row>
    <row r="30" spans="1:34" x14ac:dyDescent="0.25">
      <c r="A30" s="3" t="s">
        <v>28</v>
      </c>
      <c r="B30" s="4" t="s">
        <v>54</v>
      </c>
      <c r="D30" s="4">
        <v>0</v>
      </c>
      <c r="E30" s="1">
        <v>0</v>
      </c>
      <c r="F30" s="1">
        <v>0</v>
      </c>
      <c r="G30" s="1">
        <f t="shared" si="1"/>
        <v>0</v>
      </c>
      <c r="H30" s="1">
        <f t="shared" si="0"/>
        <v>0</v>
      </c>
    </row>
    <row r="31" spans="1:34" x14ac:dyDescent="0.25">
      <c r="A31" s="3" t="s">
        <v>29</v>
      </c>
      <c r="B31" s="4" t="s">
        <v>54</v>
      </c>
      <c r="D31" s="4">
        <v>2</v>
      </c>
      <c r="E31" s="1">
        <v>141000</v>
      </c>
      <c r="F31" s="1">
        <v>141000</v>
      </c>
      <c r="G31" s="1">
        <f t="shared" si="1"/>
        <v>0</v>
      </c>
      <c r="H31" s="1">
        <f t="shared" si="0"/>
        <v>0</v>
      </c>
    </row>
    <row r="32" spans="1:34" x14ac:dyDescent="0.25">
      <c r="A32" s="3" t="s">
        <v>30</v>
      </c>
      <c r="B32" s="4" t="s">
        <v>54</v>
      </c>
      <c r="D32" s="4">
        <v>3</v>
      </c>
      <c r="E32" s="1">
        <v>569300</v>
      </c>
      <c r="F32" s="1">
        <v>893300</v>
      </c>
      <c r="G32" s="1">
        <f t="shared" si="1"/>
        <v>324000</v>
      </c>
      <c r="H32" s="1">
        <f t="shared" si="0"/>
        <v>324000</v>
      </c>
    </row>
    <row r="33" spans="1:35" x14ac:dyDescent="0.25">
      <c r="A33" s="3" t="s">
        <v>31</v>
      </c>
      <c r="B33" s="4" t="s">
        <v>54</v>
      </c>
      <c r="D33" s="4">
        <v>3</v>
      </c>
      <c r="E33" s="1">
        <v>16700</v>
      </c>
      <c r="F33" s="1">
        <v>73400</v>
      </c>
      <c r="G33" s="1">
        <f t="shared" si="1"/>
        <v>56700</v>
      </c>
      <c r="H33" s="1">
        <f t="shared" si="0"/>
        <v>56700</v>
      </c>
      <c r="AI33" s="5"/>
    </row>
    <row r="34" spans="1:35" s="16" customFormat="1" x14ac:dyDescent="0.25">
      <c r="A34" s="3" t="s">
        <v>32</v>
      </c>
      <c r="B34" s="4" t="s">
        <v>54</v>
      </c>
      <c r="C34" s="4"/>
      <c r="D34" s="4">
        <v>8</v>
      </c>
      <c r="E34" s="1">
        <v>883945</v>
      </c>
      <c r="F34" s="1">
        <v>594300</v>
      </c>
      <c r="G34" s="1">
        <f t="shared" si="1"/>
        <v>-289645</v>
      </c>
      <c r="H34" s="1">
        <f t="shared" si="0"/>
        <v>289645</v>
      </c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</row>
    <row r="35" spans="1:35" x14ac:dyDescent="0.25">
      <c r="A35" s="3" t="s">
        <v>33</v>
      </c>
      <c r="B35" s="4" t="s">
        <v>54</v>
      </c>
      <c r="D35" s="4">
        <v>48</v>
      </c>
      <c r="E35" s="1">
        <v>7128904</v>
      </c>
      <c r="F35" s="1">
        <v>6588701</v>
      </c>
      <c r="G35" s="1">
        <f t="shared" si="1"/>
        <v>-540203</v>
      </c>
      <c r="H35" s="1">
        <f t="shared" si="0"/>
        <v>540203</v>
      </c>
      <c r="AI35" s="5"/>
    </row>
    <row r="36" spans="1:35" x14ac:dyDescent="0.25">
      <c r="A36" s="3" t="s">
        <v>34</v>
      </c>
      <c r="B36" s="4" t="s">
        <v>54</v>
      </c>
      <c r="D36" s="4">
        <v>0</v>
      </c>
      <c r="E36" s="1">
        <v>0</v>
      </c>
      <c r="F36" s="1">
        <v>0</v>
      </c>
      <c r="G36" s="1">
        <f t="shared" si="1"/>
        <v>0</v>
      </c>
      <c r="H36" s="1">
        <f t="shared" si="0"/>
        <v>0</v>
      </c>
    </row>
    <row r="37" spans="1:35" x14ac:dyDescent="0.25">
      <c r="A37" s="3" t="s">
        <v>35</v>
      </c>
      <c r="B37" s="4" t="s">
        <v>54</v>
      </c>
      <c r="D37" s="4">
        <v>1</v>
      </c>
      <c r="E37" s="1">
        <v>37000</v>
      </c>
      <c r="F37" s="1">
        <v>43000</v>
      </c>
      <c r="G37" s="1">
        <f t="shared" si="1"/>
        <v>6000</v>
      </c>
      <c r="H37" s="1">
        <f t="shared" si="0"/>
        <v>6000</v>
      </c>
    </row>
    <row r="38" spans="1:35" x14ac:dyDescent="0.25">
      <c r="A38" s="3" t="s">
        <v>36</v>
      </c>
      <c r="B38" s="4" t="s">
        <v>54</v>
      </c>
      <c r="D38" s="4">
        <v>3</v>
      </c>
      <c r="E38" s="1">
        <v>127940</v>
      </c>
      <c r="F38" s="1">
        <v>116640</v>
      </c>
      <c r="G38" s="1">
        <f t="shared" si="1"/>
        <v>-11300</v>
      </c>
      <c r="H38" s="1">
        <f t="shared" si="0"/>
        <v>11300</v>
      </c>
    </row>
    <row r="39" spans="1:35" x14ac:dyDescent="0.25">
      <c r="A39" s="3" t="s">
        <v>37</v>
      </c>
      <c r="B39" s="4" t="s">
        <v>54</v>
      </c>
      <c r="D39" s="4">
        <v>2</v>
      </c>
      <c r="E39" s="1">
        <v>0</v>
      </c>
      <c r="F39" s="1">
        <v>0</v>
      </c>
      <c r="G39" s="1">
        <f t="shared" si="1"/>
        <v>0</v>
      </c>
      <c r="H39" s="1">
        <f t="shared" si="0"/>
        <v>0</v>
      </c>
    </row>
    <row r="40" spans="1:35" x14ac:dyDescent="0.25">
      <c r="A40" s="3" t="s">
        <v>38</v>
      </c>
      <c r="B40" s="4" t="s">
        <v>54</v>
      </c>
      <c r="D40" s="4">
        <v>3</v>
      </c>
      <c r="E40" s="1">
        <v>0</v>
      </c>
      <c r="F40" s="1">
        <v>0</v>
      </c>
      <c r="G40" s="1">
        <f t="shared" si="1"/>
        <v>0</v>
      </c>
      <c r="H40" s="1">
        <f t="shared" si="0"/>
        <v>0</v>
      </c>
    </row>
    <row r="41" spans="1:35" x14ac:dyDescent="0.25">
      <c r="A41" s="3" t="s">
        <v>39</v>
      </c>
      <c r="B41" s="4" t="s">
        <v>54</v>
      </c>
      <c r="D41" s="4">
        <v>5</v>
      </c>
      <c r="E41" s="1">
        <v>0</v>
      </c>
      <c r="F41" s="1">
        <v>0</v>
      </c>
      <c r="G41" s="1">
        <f t="shared" ref="G41" si="2">F41-E41</f>
        <v>0</v>
      </c>
      <c r="H41" s="1">
        <f t="shared" si="0"/>
        <v>0</v>
      </c>
    </row>
    <row r="42" spans="1:35" x14ac:dyDescent="0.25">
      <c r="A42" s="3" t="s">
        <v>40</v>
      </c>
      <c r="B42" s="4" t="s">
        <v>54</v>
      </c>
      <c r="D42" s="4">
        <v>0</v>
      </c>
      <c r="E42" s="1">
        <v>0</v>
      </c>
      <c r="F42" s="1">
        <v>0</v>
      </c>
      <c r="G42" s="1">
        <f t="shared" si="1"/>
        <v>0</v>
      </c>
      <c r="H42" s="1">
        <f t="shared" si="0"/>
        <v>0</v>
      </c>
    </row>
    <row r="43" spans="1:35" x14ac:dyDescent="0.25">
      <c r="A43" s="3" t="s">
        <v>53</v>
      </c>
      <c r="B43" s="4" t="s">
        <v>54</v>
      </c>
      <c r="D43" s="4">
        <v>4</v>
      </c>
      <c r="E43" s="1">
        <v>2390332.98</v>
      </c>
      <c r="F43" s="1">
        <v>1319437.5900000001</v>
      </c>
      <c r="G43" s="1">
        <f t="shared" si="1"/>
        <v>-1070895.3899999999</v>
      </c>
      <c r="H43" s="1">
        <f t="shared" si="0"/>
        <v>1070895.3899999999</v>
      </c>
    </row>
    <row r="44" spans="1:35" x14ac:dyDescent="0.25">
      <c r="A44" s="3" t="s">
        <v>41</v>
      </c>
      <c r="B44" s="4" t="s">
        <v>54</v>
      </c>
      <c r="D44" s="4">
        <v>5</v>
      </c>
      <c r="E44" s="1">
        <v>162590.68</v>
      </c>
      <c r="F44" s="1">
        <v>187506.2</v>
      </c>
      <c r="G44" s="1">
        <f t="shared" si="1"/>
        <v>24915.520000000019</v>
      </c>
      <c r="H44" s="1">
        <f t="shared" si="0"/>
        <v>24915.520000000019</v>
      </c>
    </row>
    <row r="45" spans="1:35" x14ac:dyDescent="0.25">
      <c r="A45" s="3" t="s">
        <v>42</v>
      </c>
      <c r="B45" s="4" t="s">
        <v>54</v>
      </c>
      <c r="D45" s="4">
        <v>4</v>
      </c>
      <c r="E45" s="1">
        <v>18570</v>
      </c>
      <c r="F45" s="1">
        <v>19300</v>
      </c>
      <c r="G45" s="1">
        <f t="shared" si="1"/>
        <v>730</v>
      </c>
      <c r="H45" s="1">
        <f t="shared" si="0"/>
        <v>730</v>
      </c>
    </row>
    <row r="46" spans="1:35" x14ac:dyDescent="0.25">
      <c r="A46" s="3" t="s">
        <v>44</v>
      </c>
      <c r="B46" s="4" t="s">
        <v>54</v>
      </c>
      <c r="D46" s="4">
        <v>36</v>
      </c>
      <c r="E46" s="1">
        <v>0</v>
      </c>
      <c r="F46" s="1">
        <v>0</v>
      </c>
      <c r="G46" s="1">
        <f t="shared" si="1"/>
        <v>0</v>
      </c>
      <c r="H46" s="1">
        <f t="shared" si="0"/>
        <v>0</v>
      </c>
    </row>
    <row r="47" spans="1:35" x14ac:dyDescent="0.25">
      <c r="A47" s="3" t="s">
        <v>47</v>
      </c>
      <c r="B47" s="4" t="s">
        <v>54</v>
      </c>
      <c r="D47" s="4">
        <v>21</v>
      </c>
      <c r="E47" s="1">
        <v>1997769</v>
      </c>
      <c r="F47" s="1">
        <v>2108213</v>
      </c>
      <c r="G47" s="1">
        <f t="shared" si="1"/>
        <v>110444</v>
      </c>
      <c r="H47" s="1">
        <f t="shared" si="0"/>
        <v>110444</v>
      </c>
    </row>
    <row r="48" spans="1:35" x14ac:dyDescent="0.25">
      <c r="A48" s="2" t="s">
        <v>43</v>
      </c>
      <c r="D48" s="6">
        <f>SUM(D3:D47)</f>
        <v>1142</v>
      </c>
      <c r="E48" s="8">
        <f>SUM(E3:E47)</f>
        <v>393171254.39000005</v>
      </c>
      <c r="F48" s="8">
        <f>SUM(F3:F47)</f>
        <v>384233379.25</v>
      </c>
      <c r="G48" s="8">
        <f>SUM(G3:G47)</f>
        <v>-8937875.1400000006</v>
      </c>
      <c r="H48" s="8">
        <f>SUM(H3:H47)</f>
        <v>10725071.160000002</v>
      </c>
    </row>
    <row r="49" spans="1:35" x14ac:dyDescent="0.25">
      <c r="A49" s="2"/>
      <c r="D49" s="7"/>
      <c r="E49" s="1"/>
      <c r="F49" s="1"/>
      <c r="G49" s="1"/>
    </row>
    <row r="50" spans="1:35" s="10" customFormat="1" ht="12" x14ac:dyDescent="0.2">
      <c r="A50" s="9"/>
      <c r="D50" s="9"/>
      <c r="E50" s="1"/>
      <c r="F50" s="1"/>
      <c r="G50" s="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</row>
    <row r="51" spans="1:35" x14ac:dyDescent="0.25">
      <c r="E51" s="1"/>
      <c r="F51" s="1"/>
      <c r="G51" s="1"/>
    </row>
    <row r="52" spans="1:35" x14ac:dyDescent="0.25">
      <c r="A52" s="3" t="s">
        <v>48</v>
      </c>
      <c r="E52" s="1"/>
      <c r="F52" s="1"/>
      <c r="G52" s="1"/>
    </row>
    <row r="53" spans="1:35" x14ac:dyDescent="0.25">
      <c r="A53" s="3" t="s">
        <v>49</v>
      </c>
      <c r="E53" s="1"/>
      <c r="F53" s="1"/>
      <c r="G53" s="1"/>
    </row>
    <row r="54" spans="1:35" x14ac:dyDescent="0.25">
      <c r="A54" s="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MPGI i EIZ</dc:creator>
  <cp:lastModifiedBy>Rasic Ivana</cp:lastModifiedBy>
  <dcterms:created xsi:type="dcterms:W3CDTF">2015-06-05T18:19:34Z</dcterms:created>
  <dcterms:modified xsi:type="dcterms:W3CDTF">2026-04-26T06:37:16Z</dcterms:modified>
</cp:coreProperties>
</file>